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6" l="1"/>
  <c r="W14" i="16" s="1"/>
  <c r="T14" i="16"/>
  <c r="U14" i="16" s="1"/>
  <c r="R14" i="16"/>
  <c r="S14" i="16" s="1"/>
  <c r="V13" i="16"/>
  <c r="W13" i="16" s="1"/>
  <c r="T13" i="16"/>
  <c r="U13" i="16" s="1"/>
  <c r="R13" i="16"/>
  <c r="S13" i="16" s="1"/>
  <c r="V12" i="16"/>
  <c r="W12" i="16" s="1"/>
  <c r="T12" i="16"/>
  <c r="U12" i="16" s="1"/>
  <c r="R12" i="16"/>
  <c r="S12" i="16" s="1"/>
  <c r="V11" i="16"/>
  <c r="W11" i="16" s="1"/>
  <c r="T11" i="16"/>
  <c r="U11" i="16" s="1"/>
  <c r="R11" i="16"/>
  <c r="S11" i="16" s="1"/>
  <c r="V10" i="16"/>
  <c r="W10" i="16" s="1"/>
  <c r="T10" i="16"/>
  <c r="U10" i="16" s="1"/>
  <c r="R10" i="16"/>
  <c r="S10" i="16" s="1"/>
  <c r="V9" i="16"/>
  <c r="W9" i="16" s="1"/>
  <c r="T9" i="16"/>
  <c r="U9" i="16" s="1"/>
  <c r="R9" i="16"/>
  <c r="S9" i="16" s="1"/>
  <c r="B16" i="16" l="1"/>
  <c r="Q17" i="10" l="1"/>
  <c r="R17" i="10"/>
  <c r="S17" i="10"/>
  <c r="T17" i="10"/>
  <c r="U17" i="10"/>
  <c r="V17" i="10"/>
  <c r="W17" i="10"/>
  <c r="X17" i="10"/>
  <c r="Y17" i="10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I18" i="12" l="1"/>
  <c r="R18" i="12"/>
  <c r="N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8" i="13"/>
  <c r="G18" i="13"/>
  <c r="D18" i="13"/>
  <c r="E18" i="13"/>
  <c r="F18" i="12"/>
  <c r="G18" i="12"/>
  <c r="D18" i="12"/>
  <c r="E18" i="12"/>
  <c r="G18" i="11"/>
  <c r="B17" i="16"/>
  <c r="E18" i="11"/>
  <c r="D18" i="11"/>
  <c r="F18" i="11"/>
</calcChain>
</file>

<file path=xl/sharedStrings.xml><?xml version="1.0" encoding="utf-8"?>
<sst xmlns="http://schemas.openxmlformats.org/spreadsheetml/2006/main" count="325" uniqueCount="65">
  <si>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</si>
  <si>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</si>
  <si>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</si>
  <si>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</si>
  <si>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</si>
  <si>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</si>
  <si>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</si>
  <si>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</si>
  <si>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</si>
  <si>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</si>
  <si>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</si>
  <si>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</si>
  <si>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</si>
  <si>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</si>
  <si>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</si>
  <si>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</si>
  <si>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</si>
  <si>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</si>
  <si>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</si>
  <si>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</si>
  <si>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</si>
  <si>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</si>
  <si>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</si>
  <si>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</si>
  <si>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</si>
  <si>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</si>
  <si>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</si>
  <si>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</si>
  <si>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</si>
  <si>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</si>
  <si>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</si>
  <si>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</si>
  <si>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</si>
  <si>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>Кіші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</si>
  <si>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</si>
  <si>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</si>
  <si>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</si>
  <si>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</si>
  <si>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</si>
  <si>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</si>
  <si>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</si>
  <si>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</si>
  <si>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</si>
  <si>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</si>
  <si>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БАРЛЫҒЫ</t>
  </si>
  <si>
    <t xml:space="preserve">Жас ерекшелік топтары </t>
  </si>
  <si>
    <t>Әдіскерінің аты-жөні___Қызырова Айгул____________________________</t>
  </si>
  <si>
    <t>МДҰ атауы__"Абай атындағы орта мектебі" КММ "Айналайын" шағын орталығы______________________________________</t>
  </si>
  <si>
    <t>Оқыту тілі қазақ____________________________</t>
  </si>
  <si>
    <t>Мектепалды "А"сыныбы</t>
  </si>
  <si>
    <t>Мектепалды "Б" сыныбы</t>
  </si>
  <si>
    <t>Мектепалды "В" сыныбы</t>
  </si>
  <si>
    <t>Мектепалды "Г"сыныбы</t>
  </si>
  <si>
    <t>Мекен-жайы__"Абай атындағы орта мектебі" КММ "Айналайын" шағын орталығы_________________________</t>
  </si>
  <si>
    <t>Әдіскерінің аты-жөні____Қызырова А____________________________________________</t>
  </si>
  <si>
    <t>МДҰ атауы_______ "Айналайын" шағын орталығы___________________________________________________</t>
  </si>
  <si>
    <t>Айгөлек</t>
  </si>
  <si>
    <t>Досмухамбетова Г</t>
  </si>
  <si>
    <t>Жатқанбаева Г</t>
  </si>
  <si>
    <t>15.,5</t>
  </si>
  <si>
    <t>2-</t>
  </si>
  <si>
    <t>Әдіскерінің аты-жөні______Қызырова А_______________________________</t>
  </si>
  <si>
    <t>Айбөбек</t>
  </si>
  <si>
    <t>Қуанышева А</t>
  </si>
  <si>
    <t>Сабыржанова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</si>
</sst>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5" x14ac:dyDescent="0.35"/>
  <cols>
    <col min="2" max="2" width="19.26953125" customWidth="1"/>
    <col min="3" max="3" width="20.453125" customWidth="1"/>
    <col min="4" max="4" width="12.7265625" customWidth="1"/>
    <col min="5" max="5" width="13" customWidth="1"/>
    <col min="6" max="10" width="12.26953125" customWidth="1"/>
    <col min="11" max="11" width="12.1796875" customWidth="1"/>
    <col min="12" max="12" width="12.453125" customWidth="1"/>
    <col min="13" max="13" width="12.26953125" customWidth="1"/>
    <col min="14" max="14" width="12.453125" customWidth="1"/>
    <col min="15" max="15" width="12.54296875" customWidth="1"/>
    <col min="16" max="19" width="12.1796875" customWidth="1"/>
    <col min="20" max="20" width="13" customWidth="1"/>
    <col min="21" max="21" width="11.81640625" customWidth="1"/>
    <col min="22" max="22" width="12.1796875" customWidth="1"/>
    <col min="23" max="23" width="12" customWidth="1"/>
    <col min="24" max="24" width="11.54296875" customWidth="1"/>
    <col min="25" max="25" width="11.7265625" customWidth="1"/>
  </cols>
  <sheetData>
    <row r="2" spans="1:25" ht="15.5" x14ac:dyDescent="0.35">
      <c r="B2" s="19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19</v>
      </c>
      <c r="Y2" s="35"/>
    </row>
    <row r="3" spans="1:25" ht="15.5" x14ac:dyDescent="0.3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36" t="s">
        <v>41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5" x14ac:dyDescent="0.3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23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39" t="s">
        <v>8</v>
      </c>
      <c r="I7" s="39"/>
      <c r="J7" s="39"/>
      <c r="K7" s="39"/>
      <c r="L7" s="39"/>
      <c r="M7" s="39"/>
      <c r="N7" s="39" t="s">
        <v>6</v>
      </c>
      <c r="O7" s="39"/>
      <c r="P7" s="39"/>
      <c r="Q7" s="39" t="s">
        <v>9</v>
      </c>
      <c r="R7" s="39"/>
      <c r="S7" s="39"/>
      <c r="T7" s="39"/>
      <c r="U7" s="39"/>
      <c r="V7" s="39"/>
      <c r="W7" s="39" t="s">
        <v>7</v>
      </c>
      <c r="X7" s="39"/>
      <c r="Y7" s="39"/>
    </row>
    <row r="8" spans="1:25" ht="14.25" customHeight="1" x14ac:dyDescent="0.35">
      <c r="A8" s="41"/>
      <c r="B8" s="39"/>
      <c r="C8" s="39"/>
      <c r="D8" s="39"/>
      <c r="E8" s="39" t="s">
        <v>15</v>
      </c>
      <c r="F8" s="39" t="s">
        <v>16</v>
      </c>
      <c r="G8" s="39" t="s">
        <v>17</v>
      </c>
      <c r="H8" s="39" t="s">
        <v>20</v>
      </c>
      <c r="I8" s="39"/>
      <c r="J8" s="39"/>
      <c r="K8" s="39" t="s">
        <v>21</v>
      </c>
      <c r="L8" s="39"/>
      <c r="M8" s="39"/>
      <c r="N8" s="39" t="s">
        <v>15</v>
      </c>
      <c r="O8" s="39" t="s">
        <v>16</v>
      </c>
      <c r="P8" s="39" t="s">
        <v>17</v>
      </c>
      <c r="Q8" s="39" t="s">
        <v>22</v>
      </c>
      <c r="R8" s="39"/>
      <c r="S8" s="39"/>
      <c r="T8" s="39" t="s">
        <v>23</v>
      </c>
      <c r="U8" s="39"/>
      <c r="V8" s="39"/>
      <c r="W8" s="1"/>
      <c r="X8" s="1"/>
      <c r="Y8" s="1"/>
    </row>
    <row r="9" spans="1:25" ht="128.25" customHeight="1" x14ac:dyDescent="0.35">
      <c r="A9" s="41"/>
      <c r="B9" s="39"/>
      <c r="C9" s="39"/>
      <c r="D9" s="39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9"/>
      <c r="O9" s="39"/>
      <c r="P9" s="3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5" x14ac:dyDescent="0.35">
      <c r="A17" s="40" t="s">
        <v>1</v>
      </c>
      <c r="B17" s="40"/>
      <c r="C17" s="40"/>
      <c r="D17" s="22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8" t="s">
        <v>11</v>
      </c>
      <c r="B18" s="38"/>
      <c r="C18" s="38"/>
      <c r="D18" s="28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A20" sqref="A20"/>
    </sheetView>
  </sheetViews>
  <sheetFormatPr defaultRowHeight="14.5" x14ac:dyDescent="0.35"/>
  <cols>
    <col min="2" max="2" width="17.453125" customWidth="1"/>
    <col min="3" max="3" width="20.7265625" customWidth="1"/>
    <col min="4" max="4" width="12.1796875" customWidth="1"/>
    <col min="5" max="5" width="12.453125" customWidth="1"/>
    <col min="6" max="6" width="13.26953125" customWidth="1"/>
    <col min="7" max="12" width="12.26953125" customWidth="1"/>
    <col min="13" max="13" width="12.7265625" customWidth="1"/>
    <col min="14" max="14" width="12.81640625" customWidth="1"/>
    <col min="15" max="15" width="11.81640625" customWidth="1"/>
    <col min="16" max="28" width="13.26953125" customWidth="1"/>
    <col min="29" max="29" width="12.453125" customWidth="1"/>
    <col min="30" max="30" width="13" customWidth="1"/>
    <col min="31" max="32" width="12.453125" customWidth="1"/>
    <col min="33" max="33" width="12.26953125" customWidth="1"/>
    <col min="34" max="34" width="12.54296875" customWidth="1"/>
  </cols>
  <sheetData>
    <row r="2" spans="1:34" ht="15.5" x14ac:dyDescent="0.35">
      <c r="B2" s="44" t="s">
        <v>39</v>
      </c>
      <c r="C2" s="44"/>
      <c r="D2" s="44"/>
      <c r="E2" s="44"/>
      <c r="F2" s="44"/>
      <c r="G2" s="44"/>
      <c r="H2" s="7"/>
      <c r="I2" s="7"/>
      <c r="J2" s="7"/>
      <c r="K2" s="2"/>
      <c r="L2" s="36" t="s">
        <v>55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19</v>
      </c>
      <c r="AH2" s="35"/>
    </row>
    <row r="3" spans="1:34" ht="15.5" x14ac:dyDescent="0.35">
      <c r="A3" s="3"/>
      <c r="B3" s="36" t="s">
        <v>54</v>
      </c>
      <c r="C3" s="36"/>
      <c r="D3" s="36"/>
      <c r="E3" s="36"/>
      <c r="F3" s="36"/>
      <c r="G3" s="3"/>
      <c r="H3" s="3"/>
      <c r="I3" s="3"/>
      <c r="J3" s="3"/>
      <c r="K3" s="3"/>
      <c r="L3" s="53" t="s">
        <v>25</v>
      </c>
      <c r="M3" s="53"/>
      <c r="N3" s="53"/>
      <c r="O3" s="53"/>
      <c r="P3" s="53"/>
      <c r="Q3" s="53"/>
      <c r="R3" s="53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3"/>
      <c r="AF3" s="3"/>
      <c r="AG3" s="3"/>
      <c r="AH3" s="3"/>
    </row>
    <row r="4" spans="1:34" ht="15.5" x14ac:dyDescent="0.35">
      <c r="A4" s="3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37"/>
      <c r="T4" s="37"/>
      <c r="U4" s="37"/>
      <c r="V4" s="21"/>
      <c r="W4" s="21"/>
      <c r="X4" s="21"/>
      <c r="Y4" s="21"/>
      <c r="Z4" s="21"/>
      <c r="AA4" s="21"/>
      <c r="AB4" s="21"/>
      <c r="AC4" s="21"/>
      <c r="AD4" s="21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2"/>
      <c r="N7" s="39" t="s">
        <v>6</v>
      </c>
      <c r="O7" s="39"/>
      <c r="P7" s="39"/>
      <c r="Q7" s="50" t="s">
        <v>9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39" t="s">
        <v>7</v>
      </c>
      <c r="AG7" s="39"/>
      <c r="AH7" s="39"/>
    </row>
    <row r="8" spans="1:34" ht="15.75" customHeight="1" x14ac:dyDescent="0.3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39" t="s">
        <v>20</v>
      </c>
      <c r="I8" s="39"/>
      <c r="J8" s="39"/>
      <c r="K8" s="39" t="s">
        <v>21</v>
      </c>
      <c r="L8" s="39"/>
      <c r="M8" s="39"/>
      <c r="N8" s="42" t="s">
        <v>15</v>
      </c>
      <c r="O8" s="42" t="s">
        <v>16</v>
      </c>
      <c r="P8" s="42" t="s">
        <v>17</v>
      </c>
      <c r="Q8" s="39" t="s">
        <v>27</v>
      </c>
      <c r="R8" s="39"/>
      <c r="S8" s="39"/>
      <c r="T8" s="39" t="s">
        <v>22</v>
      </c>
      <c r="U8" s="39"/>
      <c r="V8" s="39"/>
      <c r="W8" s="39" t="s">
        <v>28</v>
      </c>
      <c r="X8" s="39"/>
      <c r="Y8" s="39"/>
      <c r="Z8" s="50" t="s">
        <v>29</v>
      </c>
      <c r="AA8" s="51"/>
      <c r="AB8" s="52"/>
      <c r="AC8" s="50" t="s">
        <v>23</v>
      </c>
      <c r="AD8" s="51"/>
      <c r="AE8" s="52"/>
      <c r="AF8" s="42" t="s">
        <v>15</v>
      </c>
      <c r="AG8" s="42" t="s">
        <v>16</v>
      </c>
      <c r="AH8" s="42" t="s">
        <v>17</v>
      </c>
    </row>
    <row r="9" spans="1:34" ht="126.75" customHeight="1" x14ac:dyDescent="0.3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3"/>
      <c r="O9" s="43"/>
      <c r="P9" s="43"/>
      <c r="Q9" s="29" t="s">
        <v>15</v>
      </c>
      <c r="R9" s="29" t="s">
        <v>16</v>
      </c>
      <c r="S9" s="29" t="s">
        <v>17</v>
      </c>
      <c r="T9" s="29" t="s">
        <v>15</v>
      </c>
      <c r="U9" s="29" t="s">
        <v>16</v>
      </c>
      <c r="V9" s="29" t="s">
        <v>17</v>
      </c>
      <c r="W9" s="29" t="s">
        <v>15</v>
      </c>
      <c r="X9" s="29" t="s">
        <v>16</v>
      </c>
      <c r="Y9" s="29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3"/>
      <c r="AG9" s="43"/>
      <c r="AH9" s="43"/>
    </row>
    <row r="10" spans="1:34" ht="15.75" x14ac:dyDescent="0.25">
      <c r="A10" s="5">
        <v>1</v>
      </c>
      <c r="B10" s="6" t="s">
        <v>56</v>
      </c>
      <c r="C10" s="6" t="s">
        <v>57</v>
      </c>
      <c r="D10" s="12">
        <v>20</v>
      </c>
      <c r="E10" s="70" t="s">
        <v>59</v>
      </c>
      <c r="F10" s="12">
        <v>4.5</v>
      </c>
      <c r="G10" s="12"/>
      <c r="H10" s="12">
        <v>20</v>
      </c>
      <c r="I10" s="12"/>
      <c r="J10" s="12"/>
      <c r="K10" s="12">
        <v>14.75</v>
      </c>
      <c r="L10" s="12">
        <v>5.25</v>
      </c>
      <c r="M10" s="12"/>
      <c r="N10" s="12">
        <v>13</v>
      </c>
      <c r="O10" s="12">
        <v>7</v>
      </c>
      <c r="P10" s="12"/>
      <c r="Q10" s="12">
        <v>17.25</v>
      </c>
      <c r="R10" s="12">
        <v>2.75</v>
      </c>
      <c r="S10" s="12"/>
      <c r="T10" s="12">
        <v>15.25</v>
      </c>
      <c r="U10" s="12">
        <v>4.75</v>
      </c>
      <c r="V10" s="12"/>
      <c r="W10" s="12">
        <v>13</v>
      </c>
      <c r="X10" s="12">
        <v>7</v>
      </c>
      <c r="Y10" s="12"/>
      <c r="Z10" s="12">
        <v>18.25</v>
      </c>
      <c r="AA10" s="12">
        <v>1.75</v>
      </c>
      <c r="AB10" s="12"/>
      <c r="AC10" s="12">
        <v>14</v>
      </c>
      <c r="AD10" s="12">
        <v>6</v>
      </c>
      <c r="AE10" s="12"/>
      <c r="AF10" s="12" t="s">
        <v>60</v>
      </c>
      <c r="AG10" s="12"/>
      <c r="AH10" s="12"/>
    </row>
    <row r="11" spans="1:34" ht="15.75" x14ac:dyDescent="0.25">
      <c r="A11" s="5">
        <v>2</v>
      </c>
      <c r="B11" s="6"/>
      <c r="C11" s="6" t="s">
        <v>58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5" x14ac:dyDescent="0.35">
      <c r="A17" s="47" t="s">
        <v>1</v>
      </c>
      <c r="B17" s="48"/>
      <c r="C17" s="49"/>
      <c r="D17" s="14">
        <f t="shared" ref="D17:AH17" si="0">SUM(D10:D16)</f>
        <v>20</v>
      </c>
      <c r="E17" s="12">
        <f t="shared" si="0"/>
        <v>0</v>
      </c>
      <c r="F17" s="12">
        <f t="shared" si="0"/>
        <v>4.5</v>
      </c>
      <c r="G17" s="12">
        <f t="shared" si="0"/>
        <v>0</v>
      </c>
      <c r="H17" s="12">
        <f t="shared" si="0"/>
        <v>20</v>
      </c>
      <c r="I17" s="12">
        <f t="shared" si="0"/>
        <v>0</v>
      </c>
      <c r="J17" s="12">
        <f t="shared" si="0"/>
        <v>0</v>
      </c>
      <c r="K17" s="12">
        <f t="shared" si="0"/>
        <v>14.75</v>
      </c>
      <c r="L17" s="12">
        <f t="shared" si="0"/>
        <v>5.25</v>
      </c>
      <c r="M17" s="12">
        <f t="shared" si="0"/>
        <v>0</v>
      </c>
      <c r="N17" s="12">
        <f t="shared" si="0"/>
        <v>13</v>
      </c>
      <c r="O17" s="12">
        <f t="shared" si="0"/>
        <v>7</v>
      </c>
      <c r="P17" s="12">
        <f t="shared" si="0"/>
        <v>0</v>
      </c>
      <c r="Q17" s="12">
        <f t="shared" si="0"/>
        <v>17.25</v>
      </c>
      <c r="R17" s="12">
        <f t="shared" si="0"/>
        <v>2.75</v>
      </c>
      <c r="S17" s="12">
        <f t="shared" si="0"/>
        <v>0</v>
      </c>
      <c r="T17" s="12">
        <f t="shared" si="0"/>
        <v>15.25</v>
      </c>
      <c r="U17" s="12">
        <f t="shared" si="0"/>
        <v>4.75</v>
      </c>
      <c r="V17" s="12">
        <f t="shared" si="0"/>
        <v>0</v>
      </c>
      <c r="W17" s="12">
        <f t="shared" si="0"/>
        <v>13</v>
      </c>
      <c r="X17" s="12">
        <f t="shared" si="0"/>
        <v>7</v>
      </c>
      <c r="Y17" s="12">
        <f t="shared" si="0"/>
        <v>0</v>
      </c>
      <c r="Z17" s="12">
        <f t="shared" si="0"/>
        <v>18.25</v>
      </c>
      <c r="AA17" s="12">
        <f t="shared" si="0"/>
        <v>1.75</v>
      </c>
      <c r="AB17" s="12">
        <f t="shared" si="0"/>
        <v>0</v>
      </c>
      <c r="AC17" s="12">
        <f t="shared" si="0"/>
        <v>14</v>
      </c>
      <c r="AD17" s="12">
        <f t="shared" si="0"/>
        <v>6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5" t="s">
        <v>11</v>
      </c>
      <c r="B18" s="46"/>
      <c r="C18" s="46"/>
      <c r="D18" s="27">
        <f>D17*100/D17</f>
        <v>100</v>
      </c>
      <c r="E18" s="30">
        <f>E17*100/D17</f>
        <v>0</v>
      </c>
      <c r="F18" s="30">
        <f>F17*100/D17</f>
        <v>22.5</v>
      </c>
      <c r="G18" s="30">
        <f>G17*100/D17</f>
        <v>0</v>
      </c>
      <c r="H18" s="12">
        <f>H17*100/D17</f>
        <v>100</v>
      </c>
      <c r="I18" s="12">
        <f>I17*100/D17</f>
        <v>0</v>
      </c>
      <c r="J18" s="12">
        <f>J17*100/D17</f>
        <v>0</v>
      </c>
      <c r="K18" s="12">
        <f>K17*100/D17</f>
        <v>73.75</v>
      </c>
      <c r="L18" s="12">
        <f>L17*100/D17</f>
        <v>26.25</v>
      </c>
      <c r="M18" s="12">
        <f>M17*100/D17</f>
        <v>0</v>
      </c>
      <c r="N18" s="12">
        <f>N17*100/D17</f>
        <v>65</v>
      </c>
      <c r="O18" s="12">
        <f>O17*100/D17</f>
        <v>35</v>
      </c>
      <c r="P18" s="12">
        <f>P17*100/D17</f>
        <v>0</v>
      </c>
      <c r="Q18" s="12">
        <f>Q17*100/D17</f>
        <v>86.25</v>
      </c>
      <c r="R18" s="12">
        <f>R17*100/D17</f>
        <v>13.75</v>
      </c>
      <c r="S18" s="12">
        <f>S17*100/D17</f>
        <v>0</v>
      </c>
      <c r="T18" s="12">
        <f>T17*100/D17</f>
        <v>76.25</v>
      </c>
      <c r="U18" s="12">
        <f>U17*100/D17</f>
        <v>23.75</v>
      </c>
      <c r="V18" s="12">
        <f>V17*100/D17</f>
        <v>0</v>
      </c>
      <c r="W18" s="12">
        <f>W17*100/D17</f>
        <v>65</v>
      </c>
      <c r="X18" s="12">
        <f>X17*100/D17</f>
        <v>35</v>
      </c>
      <c r="Y18" s="12">
        <f>Y17*100/D17</f>
        <v>0</v>
      </c>
      <c r="Z18" s="12">
        <f>Z17*100/D17</f>
        <v>91.25</v>
      </c>
      <c r="AA18" s="12">
        <f>AA17*100/D17</f>
        <v>8.75</v>
      </c>
      <c r="AB18" s="12">
        <f>AB17*100/D17</f>
        <v>0</v>
      </c>
      <c r="AC18" s="12">
        <f>AC17*100/D17</f>
        <v>70</v>
      </c>
      <c r="AD18" s="12">
        <f>AD17*100/D17</f>
        <v>30</v>
      </c>
      <c r="AE18" s="12">
        <f>AE17*100/D17</f>
        <v>0</v>
      </c>
      <c r="AF18" s="12">
        <f>AF17*100/D17</f>
        <v>0</v>
      </c>
      <c r="AG18" s="12">
        <f>AG17*100/D17</f>
        <v>0</v>
      </c>
      <c r="AH18" s="12">
        <f>AH17*100/D17</f>
        <v>0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G30" sqref="AG30"/>
    </sheetView>
  </sheetViews>
  <sheetFormatPr defaultRowHeight="14.5" x14ac:dyDescent="0.35"/>
  <cols>
    <col min="2" max="2" width="19.7265625" customWidth="1"/>
    <col min="3" max="3" width="21.453125" customWidth="1"/>
    <col min="4" max="4" width="13.1796875" customWidth="1"/>
    <col min="5" max="5" width="13" customWidth="1"/>
    <col min="6" max="6" width="12.7265625" customWidth="1"/>
    <col min="7" max="13" width="12.453125" customWidth="1"/>
    <col min="14" max="14" width="12" customWidth="1"/>
    <col min="15" max="15" width="12.54296875" customWidth="1"/>
    <col min="16" max="16" width="13.1796875" customWidth="1"/>
    <col min="17" max="17" width="12.26953125" customWidth="1"/>
    <col min="18" max="18" width="12.453125" customWidth="1"/>
    <col min="19" max="31" width="12.26953125" customWidth="1"/>
    <col min="32" max="32" width="12.1796875" customWidth="1"/>
    <col min="33" max="33" width="12.453125" customWidth="1"/>
    <col min="34" max="34" width="12.1796875" customWidth="1"/>
    <col min="35" max="35" width="12.81640625" customWidth="1"/>
    <col min="36" max="36" width="11.453125" customWidth="1"/>
    <col min="37" max="37" width="11.54296875" customWidth="1"/>
  </cols>
  <sheetData>
    <row r="2" spans="1:37" ht="15.5" x14ac:dyDescent="0.35">
      <c r="A2" s="7"/>
      <c r="B2" s="44" t="s">
        <v>38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19</v>
      </c>
      <c r="AK2" s="35"/>
    </row>
    <row r="3" spans="1:37" ht="15.5" x14ac:dyDescent="0.3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42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5" x14ac:dyDescent="0.35">
      <c r="A4" s="3"/>
      <c r="G4" s="3"/>
      <c r="H4" s="3"/>
      <c r="I4" s="3"/>
      <c r="J4" s="3"/>
      <c r="K4" s="3"/>
      <c r="L4" s="3"/>
      <c r="M4" s="3"/>
      <c r="N4" s="3"/>
      <c r="O4" s="21" t="s">
        <v>24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3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8" t="s">
        <v>20</v>
      </c>
      <c r="I8" s="59"/>
      <c r="J8" s="59"/>
      <c r="K8" s="51" t="s">
        <v>21</v>
      </c>
      <c r="L8" s="51"/>
      <c r="M8" s="52"/>
      <c r="N8" s="54" t="s">
        <v>26</v>
      </c>
      <c r="O8" s="55"/>
      <c r="P8" s="56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5.5" customHeight="1" x14ac:dyDescent="0.3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5" x14ac:dyDescent="0.35">
      <c r="A17" s="47" t="s">
        <v>1</v>
      </c>
      <c r="B17" s="48"/>
      <c r="C17" s="49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45" t="s">
        <v>11</v>
      </c>
      <c r="B18" s="46"/>
      <c r="C18" s="46"/>
      <c r="D18" s="16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Y4" zoomScaleNormal="100" workbookViewId="0">
      <selection activeCell="AL17" sqref="AL17"/>
    </sheetView>
  </sheetViews>
  <sheetFormatPr defaultRowHeight="14.5" x14ac:dyDescent="0.35"/>
  <cols>
    <col min="2" max="2" width="16.1796875" customWidth="1"/>
    <col min="3" max="3" width="20.7265625" customWidth="1"/>
    <col min="4" max="4" width="12.54296875" customWidth="1"/>
    <col min="5" max="5" width="13.453125" customWidth="1"/>
    <col min="6" max="6" width="12.54296875" customWidth="1"/>
    <col min="7" max="13" width="12.81640625" customWidth="1"/>
    <col min="14" max="14" width="13" customWidth="1"/>
    <col min="15" max="15" width="12.453125" customWidth="1"/>
    <col min="16" max="16" width="12.7265625" customWidth="1"/>
    <col min="17" max="17" width="12.1796875" customWidth="1"/>
    <col min="18" max="18" width="12.7265625" customWidth="1"/>
    <col min="19" max="33" width="12.26953125" customWidth="1"/>
    <col min="34" max="34" width="12" customWidth="1"/>
    <col min="35" max="35" width="12.26953125" customWidth="1"/>
    <col min="36" max="37" width="12.1796875" customWidth="1"/>
  </cols>
  <sheetData>
    <row r="2" spans="1:37" ht="15.5" x14ac:dyDescent="0.35">
      <c r="A2" s="7"/>
      <c r="B2" s="44" t="s">
        <v>37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6" t="s">
        <v>2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19</v>
      </c>
      <c r="AK2" s="35"/>
    </row>
    <row r="3" spans="1:37" ht="15.5" x14ac:dyDescent="0.35">
      <c r="A3" s="3"/>
      <c r="B3" s="36" t="s">
        <v>61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30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5" x14ac:dyDescent="0.35">
      <c r="A4" s="3"/>
      <c r="G4" s="3"/>
      <c r="H4" s="3"/>
      <c r="I4" s="3"/>
      <c r="J4" s="3"/>
      <c r="K4" s="3"/>
      <c r="L4" s="3"/>
      <c r="M4" s="3"/>
      <c r="N4" s="3"/>
      <c r="O4" s="37" t="s">
        <v>24</v>
      </c>
      <c r="P4" s="37"/>
      <c r="Q4" s="37"/>
      <c r="R4" s="37"/>
      <c r="S4" s="37"/>
      <c r="T4" s="37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3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7" t="s">
        <v>20</v>
      </c>
      <c r="I8" s="57"/>
      <c r="J8" s="57"/>
      <c r="K8" s="39" t="s">
        <v>21</v>
      </c>
      <c r="L8" s="39"/>
      <c r="M8" s="39"/>
      <c r="N8" s="41" t="s">
        <v>26</v>
      </c>
      <c r="O8" s="41"/>
      <c r="P8" s="41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4.75" customHeight="1" x14ac:dyDescent="0.3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75" x14ac:dyDescent="0.25">
      <c r="A10" s="5">
        <v>1</v>
      </c>
      <c r="B10" s="6" t="s">
        <v>62</v>
      </c>
      <c r="C10" s="6" t="s">
        <v>63</v>
      </c>
      <c r="D10" s="12">
        <v>20</v>
      </c>
      <c r="E10" s="12">
        <v>19.2</v>
      </c>
      <c r="F10" s="12">
        <v>0.8</v>
      </c>
      <c r="G10" s="12"/>
      <c r="H10" s="12">
        <v>16.600000000000001</v>
      </c>
      <c r="I10" s="12">
        <v>2.6</v>
      </c>
      <c r="J10" s="12">
        <v>0.6</v>
      </c>
      <c r="K10" s="12">
        <v>15.5</v>
      </c>
      <c r="L10" s="12">
        <v>3.6</v>
      </c>
      <c r="M10" s="12">
        <v>0.8</v>
      </c>
      <c r="N10" s="12">
        <v>16.5</v>
      </c>
      <c r="O10" s="12">
        <v>2.6</v>
      </c>
      <c r="P10" s="12">
        <v>0.8</v>
      </c>
      <c r="Q10" s="12">
        <v>17</v>
      </c>
      <c r="R10" s="12">
        <v>3</v>
      </c>
      <c r="S10" s="12">
        <v>1</v>
      </c>
      <c r="T10" s="12">
        <v>16.5</v>
      </c>
      <c r="U10" s="12">
        <v>3</v>
      </c>
      <c r="V10" s="12">
        <v>0.5</v>
      </c>
      <c r="W10" s="12">
        <v>17.8</v>
      </c>
      <c r="X10" s="12">
        <v>2</v>
      </c>
      <c r="Y10" s="12">
        <v>0.1</v>
      </c>
      <c r="Z10" s="12">
        <v>17.8</v>
      </c>
      <c r="AA10" s="12">
        <v>1.5</v>
      </c>
      <c r="AB10" s="12">
        <v>0.6</v>
      </c>
      <c r="AC10" s="12">
        <v>18</v>
      </c>
      <c r="AD10" s="12">
        <v>1.6</v>
      </c>
      <c r="AE10" s="12">
        <v>0.3</v>
      </c>
      <c r="AF10" s="12">
        <v>11.6</v>
      </c>
      <c r="AG10" s="12">
        <v>8</v>
      </c>
      <c r="AH10" s="12">
        <v>0.3</v>
      </c>
      <c r="AI10" s="12">
        <v>15.3</v>
      </c>
      <c r="AJ10" s="12">
        <v>4.0999999999999996</v>
      </c>
      <c r="AK10" s="12">
        <v>0.3</v>
      </c>
    </row>
    <row r="11" spans="1:37" ht="15.75" x14ac:dyDescent="0.25">
      <c r="A11" s="5">
        <v>2</v>
      </c>
      <c r="B11" s="6"/>
      <c r="C11" s="6" t="s">
        <v>64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5" x14ac:dyDescent="0.35">
      <c r="A17" s="47" t="s">
        <v>1</v>
      </c>
      <c r="B17" s="48"/>
      <c r="C17" s="49"/>
      <c r="D17" s="14">
        <f>SUM(D10:D16)</f>
        <v>20</v>
      </c>
      <c r="E17" s="12">
        <f>SUM(E10:E16)</f>
        <v>19.2</v>
      </c>
      <c r="F17" s="12">
        <f>SUM(F10:F16)</f>
        <v>0.8</v>
      </c>
      <c r="G17" s="12">
        <f>SUM(G10:G16)</f>
        <v>0</v>
      </c>
      <c r="H17" s="12">
        <f t="shared" ref="H17:M17" si="0">SUM(H10:H16)</f>
        <v>16.600000000000001</v>
      </c>
      <c r="I17" s="12">
        <f t="shared" si="0"/>
        <v>2.6</v>
      </c>
      <c r="J17" s="12">
        <f t="shared" si="0"/>
        <v>0.6</v>
      </c>
      <c r="K17" s="12">
        <f t="shared" si="0"/>
        <v>15.5</v>
      </c>
      <c r="L17" s="12">
        <f t="shared" si="0"/>
        <v>3.6</v>
      </c>
      <c r="M17" s="12">
        <f t="shared" si="0"/>
        <v>0.8</v>
      </c>
      <c r="N17" s="12">
        <f t="shared" ref="N17:S17" si="1">SUM(N10:N16)</f>
        <v>16.5</v>
      </c>
      <c r="O17" s="12">
        <f t="shared" si="1"/>
        <v>2.6</v>
      </c>
      <c r="P17" s="12">
        <f t="shared" si="1"/>
        <v>0.8</v>
      </c>
      <c r="Q17" s="12">
        <f t="shared" si="1"/>
        <v>17</v>
      </c>
      <c r="R17" s="12">
        <f t="shared" si="1"/>
        <v>3</v>
      </c>
      <c r="S17" s="12">
        <f t="shared" si="1"/>
        <v>1</v>
      </c>
      <c r="T17" s="12">
        <f t="shared" ref="T17:AE17" si="2">SUM(T10:T16)</f>
        <v>16.5</v>
      </c>
      <c r="U17" s="12">
        <f t="shared" si="2"/>
        <v>3</v>
      </c>
      <c r="V17" s="12">
        <f t="shared" si="2"/>
        <v>0.5</v>
      </c>
      <c r="W17" s="12">
        <f t="shared" si="2"/>
        <v>17.8</v>
      </c>
      <c r="X17" s="12">
        <f t="shared" si="2"/>
        <v>2</v>
      </c>
      <c r="Y17" s="12">
        <f t="shared" si="2"/>
        <v>0.1</v>
      </c>
      <c r="Z17" s="12">
        <f t="shared" si="2"/>
        <v>17.8</v>
      </c>
      <c r="AA17" s="12">
        <f t="shared" si="2"/>
        <v>1.5</v>
      </c>
      <c r="AB17" s="12">
        <f t="shared" si="2"/>
        <v>0.6</v>
      </c>
      <c r="AC17" s="12">
        <f t="shared" si="2"/>
        <v>18</v>
      </c>
      <c r="AD17" s="12">
        <f t="shared" si="2"/>
        <v>1.6</v>
      </c>
      <c r="AE17" s="12">
        <f t="shared" si="2"/>
        <v>0.3</v>
      </c>
      <c r="AF17" s="12">
        <f t="shared" ref="AF17:AK17" si="3">SUM(AF10:AF16)</f>
        <v>11.6</v>
      </c>
      <c r="AG17" s="12">
        <f t="shared" si="3"/>
        <v>8</v>
      </c>
      <c r="AH17" s="12">
        <f t="shared" si="3"/>
        <v>0.3</v>
      </c>
      <c r="AI17" s="12">
        <f t="shared" si="3"/>
        <v>15.3</v>
      </c>
      <c r="AJ17" s="12">
        <f t="shared" si="3"/>
        <v>4.0999999999999996</v>
      </c>
      <c r="AK17" s="12">
        <f t="shared" si="3"/>
        <v>0.3</v>
      </c>
    </row>
    <row r="18" spans="1:37" ht="21.75" customHeight="1" x14ac:dyDescent="0.25">
      <c r="A18" s="38" t="s">
        <v>11</v>
      </c>
      <c r="B18" s="38"/>
      <c r="C18" s="38"/>
      <c r="D18" s="16">
        <f>D17*100/D17</f>
        <v>100</v>
      </c>
      <c r="E18" s="13">
        <f>E17*100/D17</f>
        <v>96</v>
      </c>
      <c r="F18" s="13">
        <f>F17*100/D17</f>
        <v>4</v>
      </c>
      <c r="G18" s="13">
        <f>G17*100/D17</f>
        <v>0</v>
      </c>
      <c r="H18" s="13">
        <f>H17*100/D17</f>
        <v>83.000000000000014</v>
      </c>
      <c r="I18" s="13">
        <f>I17*100/D17</f>
        <v>13</v>
      </c>
      <c r="J18" s="13">
        <f>J17*100/D17</f>
        <v>3</v>
      </c>
      <c r="K18" s="13">
        <f>K17*100/D17</f>
        <v>77.5</v>
      </c>
      <c r="L18" s="13">
        <f>L17*100/D17</f>
        <v>18</v>
      </c>
      <c r="M18" s="13">
        <f>M17*100/D17</f>
        <v>4</v>
      </c>
      <c r="N18" s="13">
        <f>N17*100/D17</f>
        <v>82.5</v>
      </c>
      <c r="O18" s="13">
        <f>O17*100/D17</f>
        <v>13</v>
      </c>
      <c r="P18" s="13">
        <f>P17*100/D17</f>
        <v>4</v>
      </c>
      <c r="Q18" s="13">
        <f>Q17*100/D17</f>
        <v>85</v>
      </c>
      <c r="R18" s="13">
        <f>R17*100/D17</f>
        <v>15</v>
      </c>
      <c r="S18" s="13">
        <f>S17*100/D17</f>
        <v>5</v>
      </c>
      <c r="T18" s="13">
        <f>T17*100/D17</f>
        <v>82.5</v>
      </c>
      <c r="U18" s="13">
        <f>U17*100/D17</f>
        <v>15</v>
      </c>
      <c r="V18" s="13">
        <f>V17*100/D17</f>
        <v>2.5</v>
      </c>
      <c r="W18" s="13">
        <f>W17*100/D17</f>
        <v>89</v>
      </c>
      <c r="X18" s="13">
        <f>X17*100/D17</f>
        <v>10</v>
      </c>
      <c r="Y18" s="13">
        <f>Y17*100/D17</f>
        <v>0.5</v>
      </c>
      <c r="Z18" s="13">
        <f>Z17*100/D17</f>
        <v>89</v>
      </c>
      <c r="AA18" s="13">
        <f>AA17*100/D17</f>
        <v>7.5</v>
      </c>
      <c r="AB18" s="13">
        <f>AB17*100/D17</f>
        <v>3</v>
      </c>
      <c r="AC18" s="13">
        <f>AC17*100/D17</f>
        <v>90</v>
      </c>
      <c r="AD18" s="13">
        <f>AD17*100/D17</f>
        <v>8</v>
      </c>
      <c r="AE18" s="13">
        <f>AE17*100/D17</f>
        <v>1.5</v>
      </c>
      <c r="AF18" s="13">
        <f>AF17*100/D17</f>
        <v>58</v>
      </c>
      <c r="AG18" s="13">
        <f>AG17*100/D17</f>
        <v>40</v>
      </c>
      <c r="AH18" s="13">
        <f>AH17*100/D17</f>
        <v>1.5</v>
      </c>
      <c r="AI18" s="13">
        <f>AI17*100/D17</f>
        <v>76.5</v>
      </c>
      <c r="AJ18" s="13">
        <f>AJ17*100/D17</f>
        <v>20.499999999999996</v>
      </c>
      <c r="AK18" s="13">
        <f>AK17*100/D17</f>
        <v>1.5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4.5" x14ac:dyDescent="0.35"/>
  <cols>
    <col min="2" max="2" width="20.54296875" customWidth="1"/>
    <col min="3" max="3" width="22.81640625" customWidth="1"/>
    <col min="4" max="4" width="12.7265625" customWidth="1"/>
    <col min="5" max="5" width="11.7265625" customWidth="1"/>
    <col min="6" max="16" width="11.81640625" customWidth="1"/>
    <col min="17" max="17" width="12" customWidth="1"/>
    <col min="18" max="18" width="11" customWidth="1"/>
    <col min="19" max="19" width="11.7265625" customWidth="1"/>
    <col min="20" max="20" width="11.81640625" customWidth="1"/>
    <col min="21" max="21" width="12.1796875" customWidth="1"/>
    <col min="22" max="34" width="11.453125" customWidth="1"/>
    <col min="35" max="35" width="12" customWidth="1"/>
    <col min="36" max="36" width="11.81640625" customWidth="1"/>
    <col min="37" max="37" width="11.54296875" customWidth="1"/>
    <col min="38" max="38" width="12.1796875" customWidth="1"/>
    <col min="39" max="39" width="11" customWidth="1"/>
    <col min="40" max="40" width="11.453125" customWidth="1"/>
  </cols>
  <sheetData>
    <row r="2" spans="1:40" ht="15.5" x14ac:dyDescent="0.35">
      <c r="A2" s="7"/>
      <c r="B2" s="19" t="s">
        <v>36</v>
      </c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19</v>
      </c>
      <c r="AN2" s="35"/>
    </row>
    <row r="3" spans="1:40" ht="15.5" x14ac:dyDescent="0.35">
      <c r="A3" s="3"/>
      <c r="B3" s="36" t="s">
        <v>13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43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5" x14ac:dyDescent="0.3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32</v>
      </c>
      <c r="S4" s="37"/>
      <c r="T4" s="37"/>
      <c r="U4" s="37"/>
      <c r="V4" s="37"/>
      <c r="W4" s="37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5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9" t="s">
        <v>6</v>
      </c>
      <c r="U7" s="39"/>
      <c r="V7" s="39"/>
      <c r="W7" s="50" t="s">
        <v>9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9" t="s">
        <v>7</v>
      </c>
      <c r="AM7" s="39"/>
      <c r="AN7" s="39"/>
    </row>
    <row r="8" spans="1:40" ht="15.75" customHeight="1" x14ac:dyDescent="0.35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31</v>
      </c>
      <c r="O8" s="61"/>
      <c r="P8" s="62"/>
      <c r="Q8" s="54" t="s">
        <v>26</v>
      </c>
      <c r="R8" s="55"/>
      <c r="S8" s="56"/>
      <c r="T8" s="42" t="s">
        <v>15</v>
      </c>
      <c r="U8" s="42" t="s">
        <v>16</v>
      </c>
      <c r="V8" s="42" t="s">
        <v>17</v>
      </c>
      <c r="W8" s="57" t="s">
        <v>27</v>
      </c>
      <c r="X8" s="57"/>
      <c r="Y8" s="57"/>
      <c r="Z8" s="57" t="s">
        <v>22</v>
      </c>
      <c r="AA8" s="57"/>
      <c r="AB8" s="57"/>
      <c r="AC8" s="41" t="s">
        <v>28</v>
      </c>
      <c r="AD8" s="41"/>
      <c r="AE8" s="41"/>
      <c r="AF8" s="41" t="s">
        <v>29</v>
      </c>
      <c r="AG8" s="41"/>
      <c r="AH8" s="41"/>
      <c r="AI8" s="55" t="s">
        <v>23</v>
      </c>
      <c r="AJ8" s="55"/>
      <c r="AK8" s="56"/>
      <c r="AL8" s="42" t="s">
        <v>15</v>
      </c>
      <c r="AM8" s="42" t="s">
        <v>16</v>
      </c>
      <c r="AN8" s="42" t="s">
        <v>17</v>
      </c>
    </row>
    <row r="9" spans="1:40" ht="126.75" customHeight="1" x14ac:dyDescent="0.35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3"/>
      <c r="U9" s="43"/>
      <c r="V9" s="4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3"/>
      <c r="AM9" s="43"/>
      <c r="AN9" s="43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5" x14ac:dyDescent="0.35">
      <c r="A17" s="47" t="s">
        <v>1</v>
      </c>
      <c r="B17" s="48"/>
      <c r="C17" s="49"/>
      <c r="D17" s="22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8" t="s">
        <v>11</v>
      </c>
      <c r="B18" s="38"/>
      <c r="C18" s="38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F3" zoomScaleNormal="100" workbookViewId="0">
      <selection activeCell="T20" sqref="T20"/>
    </sheetView>
  </sheetViews>
  <sheetFormatPr defaultRowHeight="14.5" x14ac:dyDescent="0.35"/>
  <cols>
    <col min="1" max="1" width="24.54296875" customWidth="1"/>
    <col min="2" max="2" width="9.54296875" bestFit="1" customWidth="1"/>
    <col min="3" max="3" width="9.26953125" bestFit="1" customWidth="1"/>
    <col min="4" max="4" width="8.81640625" bestFit="1" customWidth="1"/>
    <col min="5" max="17" width="9.26953125" bestFit="1" customWidth="1"/>
  </cols>
  <sheetData>
    <row r="1" spans="1:23" x14ac:dyDescent="0.35">
      <c r="N1" s="69"/>
      <c r="O1" s="69"/>
      <c r="V1" s="35" t="s">
        <v>19</v>
      </c>
      <c r="W1" s="35"/>
    </row>
    <row r="2" spans="1:23" ht="15.5" x14ac:dyDescent="0.35">
      <c r="B2" s="7" t="s">
        <v>35</v>
      </c>
      <c r="C2" s="2"/>
      <c r="E2" s="2"/>
      <c r="F2" s="2"/>
      <c r="I2" s="36" t="s">
        <v>47</v>
      </c>
      <c r="J2" s="36"/>
      <c r="K2" s="36"/>
      <c r="L2" s="36"/>
      <c r="M2" s="36"/>
      <c r="N2" s="3"/>
      <c r="O2" s="3"/>
    </row>
    <row r="3" spans="1:23" ht="15.5" x14ac:dyDescent="0.35">
      <c r="A3" s="3"/>
      <c r="B3" s="53" t="s">
        <v>46</v>
      </c>
      <c r="C3" s="53"/>
      <c r="D3" s="53"/>
      <c r="E3" s="53"/>
      <c r="F3" s="53"/>
      <c r="G3" s="53"/>
      <c r="H3" s="2"/>
      <c r="I3" s="53" t="s">
        <v>53</v>
      </c>
      <c r="J3" s="53"/>
      <c r="K3" s="53"/>
      <c r="L3" s="53"/>
      <c r="M3" s="53"/>
      <c r="N3" s="53"/>
      <c r="O3" s="3"/>
      <c r="P3" s="3"/>
      <c r="Q3" s="3"/>
    </row>
    <row r="4" spans="1:23" ht="15.5" x14ac:dyDescent="0.35">
      <c r="C4" s="8"/>
      <c r="E4" s="3"/>
      <c r="F4" s="3"/>
      <c r="I4" s="37" t="s">
        <v>48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5">
      <c r="A7" s="42" t="s">
        <v>45</v>
      </c>
      <c r="B7" s="39" t="s">
        <v>14</v>
      </c>
      <c r="C7" s="39" t="s">
        <v>5</v>
      </c>
      <c r="D7" s="39"/>
      <c r="E7" s="39"/>
      <c r="F7" s="39" t="s">
        <v>8</v>
      </c>
      <c r="G7" s="39"/>
      <c r="H7" s="39"/>
      <c r="I7" s="39" t="s">
        <v>6</v>
      </c>
      <c r="J7" s="39"/>
      <c r="K7" s="39"/>
      <c r="L7" s="39" t="s">
        <v>9</v>
      </c>
      <c r="M7" s="39"/>
      <c r="N7" s="39"/>
      <c r="O7" s="39" t="s">
        <v>7</v>
      </c>
      <c r="P7" s="39"/>
      <c r="Q7" s="39"/>
      <c r="R7" s="41" t="s">
        <v>44</v>
      </c>
      <c r="S7" s="41"/>
      <c r="T7" s="41"/>
      <c r="U7" s="41"/>
      <c r="V7" s="41"/>
      <c r="W7" s="41"/>
    </row>
    <row r="8" spans="1:23" ht="62" x14ac:dyDescent="0.35">
      <c r="A8" s="43"/>
      <c r="B8" s="39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5" t="s">
        <v>11</v>
      </c>
      <c r="V8" s="1" t="s">
        <v>17</v>
      </c>
      <c r="W8" s="1" t="s">
        <v>11</v>
      </c>
    </row>
    <row r="9" spans="1:23" ht="15.5" x14ac:dyDescent="0.35">
      <c r="A9" s="17" t="s">
        <v>33</v>
      </c>
      <c r="B9" s="12">
        <v>20</v>
      </c>
      <c r="C9" s="6">
        <v>15.5</v>
      </c>
      <c r="D9" s="6">
        <v>4.5</v>
      </c>
      <c r="E9" s="6"/>
      <c r="F9" s="24">
        <v>14.75</v>
      </c>
      <c r="G9" s="6">
        <v>5.25</v>
      </c>
      <c r="H9" s="6"/>
      <c r="I9" s="6">
        <v>13</v>
      </c>
      <c r="J9" s="6">
        <v>7</v>
      </c>
      <c r="K9" s="6"/>
      <c r="L9" s="6">
        <v>13</v>
      </c>
      <c r="M9" s="6">
        <v>7</v>
      </c>
      <c r="N9" s="6"/>
      <c r="O9" s="6">
        <v>20</v>
      </c>
      <c r="P9" s="6"/>
      <c r="Q9" s="6"/>
      <c r="R9" s="32">
        <f t="shared" ref="R9:R14" si="0">(C9+F9+I9+L9+O9)/5</f>
        <v>15.25</v>
      </c>
      <c r="S9" s="33">
        <f t="shared" ref="S9:S14" si="1">R9*100/B9</f>
        <v>76.25</v>
      </c>
      <c r="T9" s="32">
        <f t="shared" ref="T9:T14" si="2">(D9+G9+J9+M9+P9)/5</f>
        <v>4.75</v>
      </c>
      <c r="U9" s="33">
        <f t="shared" ref="U9:U14" si="3">T9*100/B9</f>
        <v>23.75</v>
      </c>
      <c r="V9" s="32">
        <f>(E9+H9+K9+N9+Q9)/5</f>
        <v>0</v>
      </c>
      <c r="W9" s="33">
        <f t="shared" ref="W9:W14" si="4">V9*100/B9</f>
        <v>0</v>
      </c>
    </row>
    <row r="10" spans="1:23" ht="15.5" x14ac:dyDescent="0.35">
      <c r="A10" s="17" t="s">
        <v>34</v>
      </c>
      <c r="B10" s="12">
        <v>20</v>
      </c>
      <c r="C10" s="6">
        <v>19</v>
      </c>
      <c r="D10" s="6">
        <v>0.65</v>
      </c>
      <c r="E10" s="6">
        <v>0.35</v>
      </c>
      <c r="F10" s="6">
        <v>16.7</v>
      </c>
      <c r="G10" s="6">
        <v>2.7</v>
      </c>
      <c r="H10" s="6">
        <v>0.6</v>
      </c>
      <c r="I10" s="6">
        <v>17</v>
      </c>
      <c r="J10" s="6">
        <v>3</v>
      </c>
      <c r="K10" s="6"/>
      <c r="L10" s="6">
        <v>16.5</v>
      </c>
      <c r="M10" s="6">
        <v>3</v>
      </c>
      <c r="N10" s="6">
        <v>0.5</v>
      </c>
      <c r="O10" s="6">
        <v>15.4</v>
      </c>
      <c r="P10" s="6">
        <v>4.0999999999999996</v>
      </c>
      <c r="Q10" s="6">
        <v>0.5</v>
      </c>
      <c r="R10" s="32">
        <f t="shared" si="0"/>
        <v>16.920000000000002</v>
      </c>
      <c r="S10" s="33">
        <f t="shared" si="1"/>
        <v>84.600000000000009</v>
      </c>
      <c r="T10" s="32">
        <f t="shared" si="2"/>
        <v>2.69</v>
      </c>
      <c r="U10" s="33">
        <f t="shared" si="3"/>
        <v>13.45</v>
      </c>
      <c r="V10" s="32">
        <f>(E10+H10+K10+N10+Q10)/5</f>
        <v>0.39</v>
      </c>
      <c r="W10" s="33">
        <f t="shared" si="4"/>
        <v>1.95</v>
      </c>
    </row>
    <row r="11" spans="1:23" ht="15.5" x14ac:dyDescent="0.35">
      <c r="A11" s="17" t="s">
        <v>49</v>
      </c>
      <c r="B11" s="12">
        <v>21</v>
      </c>
      <c r="C11" s="6">
        <v>18</v>
      </c>
      <c r="D11" s="6">
        <v>3</v>
      </c>
      <c r="E11" s="6"/>
      <c r="F11" s="6">
        <v>18</v>
      </c>
      <c r="G11" s="6">
        <v>3</v>
      </c>
      <c r="H11" s="6"/>
      <c r="I11" s="6">
        <v>18</v>
      </c>
      <c r="J11" s="6">
        <v>3</v>
      </c>
      <c r="K11" s="6"/>
      <c r="L11" s="6">
        <v>18</v>
      </c>
      <c r="M11" s="6">
        <v>3</v>
      </c>
      <c r="N11" s="6"/>
      <c r="O11" s="6">
        <v>18</v>
      </c>
      <c r="P11" s="6">
        <v>3</v>
      </c>
      <c r="Q11" s="6"/>
      <c r="R11" s="32">
        <f t="shared" si="0"/>
        <v>18</v>
      </c>
      <c r="S11" s="33">
        <f t="shared" si="1"/>
        <v>85.714285714285708</v>
      </c>
      <c r="T11" s="32">
        <f t="shared" si="2"/>
        <v>3</v>
      </c>
      <c r="U11" s="33">
        <f t="shared" si="3"/>
        <v>14.285714285714286</v>
      </c>
      <c r="V11" s="32">
        <f>(E11+H11+K11+N11+Q11)/5</f>
        <v>0</v>
      </c>
      <c r="W11" s="33">
        <f t="shared" si="4"/>
        <v>0</v>
      </c>
    </row>
    <row r="12" spans="1:23" ht="15.5" x14ac:dyDescent="0.35">
      <c r="A12" s="17" t="s">
        <v>50</v>
      </c>
      <c r="B12" s="12">
        <v>17</v>
      </c>
      <c r="C12" s="6">
        <v>14</v>
      </c>
      <c r="D12" s="6">
        <v>3</v>
      </c>
      <c r="E12" s="6"/>
      <c r="F12" s="6">
        <v>11</v>
      </c>
      <c r="G12" s="6">
        <v>6</v>
      </c>
      <c r="H12" s="6"/>
      <c r="I12" s="6">
        <v>10</v>
      </c>
      <c r="J12" s="6">
        <v>7</v>
      </c>
      <c r="K12" s="6"/>
      <c r="L12" s="6">
        <v>12</v>
      </c>
      <c r="M12" s="6">
        <v>5</v>
      </c>
      <c r="N12" s="6"/>
      <c r="O12" s="6">
        <v>12</v>
      </c>
      <c r="P12" s="6">
        <v>5</v>
      </c>
      <c r="Q12" s="6"/>
      <c r="R12" s="32">
        <f t="shared" si="0"/>
        <v>11.8</v>
      </c>
      <c r="S12" s="33">
        <f t="shared" si="1"/>
        <v>69.411764705882348</v>
      </c>
      <c r="T12" s="32">
        <f t="shared" si="2"/>
        <v>5.2</v>
      </c>
      <c r="U12" s="33">
        <f t="shared" si="3"/>
        <v>30.588235294117649</v>
      </c>
      <c r="V12" s="32">
        <f>-(E12+H12+K12+N12+Q12)/5</f>
        <v>0</v>
      </c>
      <c r="W12" s="33">
        <f t="shared" si="4"/>
        <v>0</v>
      </c>
    </row>
    <row r="13" spans="1:23" ht="15.5" x14ac:dyDescent="0.35">
      <c r="A13" s="17" t="s">
        <v>51</v>
      </c>
      <c r="B13" s="12">
        <v>19</v>
      </c>
      <c r="C13" s="6">
        <v>14</v>
      </c>
      <c r="D13" s="6">
        <v>5</v>
      </c>
      <c r="E13" s="6"/>
      <c r="F13" s="6">
        <v>15</v>
      </c>
      <c r="G13" s="6">
        <v>4</v>
      </c>
      <c r="H13" s="6"/>
      <c r="I13" s="6">
        <v>11</v>
      </c>
      <c r="J13" s="6">
        <v>8</v>
      </c>
      <c r="K13" s="6"/>
      <c r="L13" s="6">
        <v>13</v>
      </c>
      <c r="M13" s="6">
        <v>6</v>
      </c>
      <c r="N13" s="6"/>
      <c r="O13" s="6">
        <v>15</v>
      </c>
      <c r="P13" s="6">
        <v>4</v>
      </c>
      <c r="Q13" s="6"/>
      <c r="R13" s="32">
        <f t="shared" si="0"/>
        <v>13.6</v>
      </c>
      <c r="S13" s="33">
        <f t="shared" si="1"/>
        <v>71.578947368421055</v>
      </c>
      <c r="T13" s="32">
        <f t="shared" si="2"/>
        <v>5.4</v>
      </c>
      <c r="U13" s="33">
        <f t="shared" si="3"/>
        <v>28.421052631578949</v>
      </c>
      <c r="V13" s="32">
        <f>(E13+H13+K13+N13+Q13)/5</f>
        <v>0</v>
      </c>
      <c r="W13" s="33">
        <f t="shared" si="4"/>
        <v>0</v>
      </c>
    </row>
    <row r="14" spans="1:23" ht="18" customHeight="1" x14ac:dyDescent="0.35">
      <c r="A14" s="31" t="s">
        <v>52</v>
      </c>
      <c r="B14" s="12">
        <v>19</v>
      </c>
      <c r="C14" s="6">
        <v>12</v>
      </c>
      <c r="D14" s="6">
        <v>6</v>
      </c>
      <c r="E14" s="6">
        <v>1</v>
      </c>
      <c r="F14" s="6">
        <v>13</v>
      </c>
      <c r="G14" s="6">
        <v>5</v>
      </c>
      <c r="H14" s="6">
        <v>1</v>
      </c>
      <c r="I14" s="6">
        <v>12</v>
      </c>
      <c r="J14" s="6">
        <v>5</v>
      </c>
      <c r="K14" s="6">
        <v>2</v>
      </c>
      <c r="L14" s="6">
        <v>13</v>
      </c>
      <c r="M14" s="6">
        <v>3</v>
      </c>
      <c r="N14" s="6">
        <v>3</v>
      </c>
      <c r="O14" s="6">
        <v>15</v>
      </c>
      <c r="P14" s="6">
        <v>2</v>
      </c>
      <c r="Q14" s="6">
        <v>2</v>
      </c>
      <c r="R14" s="32">
        <f t="shared" si="0"/>
        <v>13</v>
      </c>
      <c r="S14" s="33">
        <f t="shared" si="1"/>
        <v>68.421052631578945</v>
      </c>
      <c r="T14" s="32">
        <f t="shared" si="2"/>
        <v>4.2</v>
      </c>
      <c r="U14" s="33">
        <f t="shared" si="3"/>
        <v>22.105263157894736</v>
      </c>
      <c r="V14" s="32">
        <f>(E14+H14+K14+N14+Q14)/5</f>
        <v>1.8</v>
      </c>
      <c r="W14" s="33">
        <f t="shared" si="4"/>
        <v>9.473684210526315</v>
      </c>
    </row>
    <row r="15" spans="1:23" ht="15.75" x14ac:dyDescent="0.25">
      <c r="A15" s="31"/>
      <c r="B15" s="1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32"/>
      <c r="S15" s="33"/>
      <c r="T15" s="32"/>
      <c r="U15" s="33"/>
      <c r="V15" s="32"/>
      <c r="W15" s="33"/>
    </row>
    <row r="16" spans="1:23" ht="15.5" x14ac:dyDescent="0.35">
      <c r="A16" s="14" t="s">
        <v>1</v>
      </c>
      <c r="B16" s="14">
        <f>SUM(B8:B15)</f>
        <v>116</v>
      </c>
      <c r="C16" s="6">
        <v>92.5</v>
      </c>
      <c r="D16" s="6">
        <v>22.15</v>
      </c>
      <c r="E16" s="6">
        <v>1.35</v>
      </c>
      <c r="F16" s="6">
        <v>88.45</v>
      </c>
      <c r="G16" s="6">
        <v>25.95</v>
      </c>
      <c r="H16" s="6">
        <v>1.6</v>
      </c>
      <c r="I16" s="6">
        <v>81</v>
      </c>
      <c r="J16" s="6">
        <v>33</v>
      </c>
      <c r="K16" s="6">
        <v>2</v>
      </c>
      <c r="L16" s="6">
        <v>85.5</v>
      </c>
      <c r="M16" s="6">
        <v>27</v>
      </c>
      <c r="N16" s="6">
        <v>3.5</v>
      </c>
      <c r="O16" s="6">
        <v>95.4</v>
      </c>
      <c r="P16" s="6">
        <v>18.100000000000001</v>
      </c>
      <c r="Q16" s="6">
        <v>2.5</v>
      </c>
      <c r="R16" s="32"/>
      <c r="S16" s="33"/>
      <c r="T16" s="32"/>
      <c r="U16" s="33"/>
      <c r="V16" s="32"/>
      <c r="W16" s="33"/>
    </row>
    <row r="17" spans="1:23" ht="17.25" customHeight="1" x14ac:dyDescent="0.25">
      <c r="A17" s="26" t="s">
        <v>12</v>
      </c>
      <c r="B17" s="15">
        <f>B16*100/B16</f>
        <v>100</v>
      </c>
      <c r="C17" s="12">
        <v>80</v>
      </c>
      <c r="D17" s="12">
        <v>2</v>
      </c>
      <c r="E17" s="12">
        <v>1</v>
      </c>
      <c r="F17" s="12">
        <v>76.25</v>
      </c>
      <c r="G17" s="12">
        <v>22.37068966</v>
      </c>
      <c r="H17" s="12">
        <v>1.3793103449999999</v>
      </c>
      <c r="I17" s="12">
        <v>69.827586210000007</v>
      </c>
      <c r="J17" s="12">
        <v>28.448275859999999</v>
      </c>
      <c r="K17" s="12">
        <v>1.724137931</v>
      </c>
      <c r="L17" s="12">
        <v>73.706896549999996</v>
      </c>
      <c r="M17" s="12">
        <v>23.275862069999999</v>
      </c>
      <c r="N17" s="12">
        <v>3.0172413790000001</v>
      </c>
      <c r="O17" s="12">
        <v>82.241379309999999</v>
      </c>
      <c r="P17" s="12">
        <v>15.60344828</v>
      </c>
      <c r="Q17" s="12">
        <v>2.1551724139999999</v>
      </c>
      <c r="R17" s="32"/>
      <c r="S17" s="33"/>
      <c r="T17" s="32"/>
      <c r="U17" s="33"/>
      <c r="V17" s="32"/>
      <c r="W17" s="33"/>
    </row>
    <row r="18" spans="1:23" ht="15.75" x14ac:dyDescent="0.25">
      <c r="A18" s="3"/>
      <c r="B18" s="3"/>
      <c r="C18" s="34"/>
      <c r="D18" s="13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24"/>
      <c r="S18" s="24"/>
      <c r="T18" s="24"/>
      <c r="U18" s="24"/>
      <c r="V18" s="24"/>
      <c r="W18" s="24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5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5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5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5" x14ac:dyDescent="0.3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5" x14ac:dyDescent="0.3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school</cp:lastModifiedBy>
  <dcterms:created xsi:type="dcterms:W3CDTF">2022-12-22T06:57:03Z</dcterms:created>
  <dcterms:modified xsi:type="dcterms:W3CDTF">2024-06-17T05:10:27Z</dcterms:modified>
</cp:coreProperties>
</file>